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tabRatio="570" activeTab="3"/>
  </bookViews>
  <sheets>
    <sheet name="Datos poblacionales" sheetId="1" r:id="rId1"/>
    <sheet name="UE" sheetId="2" r:id="rId2"/>
    <sheet name="Lectura" sheetId="3" r:id="rId3"/>
    <sheet name="Control de calidad" sheetId="4" r:id="rId4"/>
    <sheet name="Responsables" sheetId="5" r:id="rId5"/>
  </sheets>
  <definedNames>
    <definedName name="_xlnm.Print_Area" localSheetId="0">'Datos poblacionales'!$A$1:$H$26</definedName>
  </definedNames>
  <calcPr fullCalcOnLoad="1"/>
</workbook>
</file>

<file path=xl/sharedStrings.xml><?xml version="1.0" encoding="utf-8"?>
<sst xmlns="http://schemas.openxmlformats.org/spreadsheetml/2006/main" count="379" uniqueCount="163">
  <si>
    <t xml:space="preserve"> Año de inicio del programa</t>
  </si>
  <si>
    <t>Fuente de datos demográficos</t>
  </si>
  <si>
    <t>Grupo de edad diana</t>
  </si>
  <si>
    <t>Mujeres de ese grupo de edad</t>
  </si>
  <si>
    <t>Número</t>
  </si>
  <si>
    <t>%</t>
  </si>
  <si>
    <t>Andalucía</t>
  </si>
  <si>
    <t>Aragón</t>
  </si>
  <si>
    <t>Asturias</t>
  </si>
  <si>
    <t>Canarias</t>
  </si>
  <si>
    <t>Censo y Tarjeta Sanitar.</t>
  </si>
  <si>
    <t>Cantabria</t>
  </si>
  <si>
    <t>Padrón</t>
  </si>
  <si>
    <t>Castilla-La Mancha</t>
  </si>
  <si>
    <t xml:space="preserve">Padrón y Tarjeta Sanitar. </t>
  </si>
  <si>
    <t>Castilla y León</t>
  </si>
  <si>
    <t>Cataluña</t>
  </si>
  <si>
    <t>Ceuta</t>
  </si>
  <si>
    <t>Tarjeta Sanitaria</t>
  </si>
  <si>
    <t>Comunidad Valenciana</t>
  </si>
  <si>
    <t>45-69</t>
  </si>
  <si>
    <t>Extremadura</t>
  </si>
  <si>
    <t>Galicia</t>
  </si>
  <si>
    <t>La Rioja</t>
  </si>
  <si>
    <t>Madrid</t>
  </si>
  <si>
    <t>Murcia</t>
  </si>
  <si>
    <t>50-69</t>
  </si>
  <si>
    <t>Navarra</t>
  </si>
  <si>
    <t>País Vasco</t>
  </si>
  <si>
    <t>TOTAL</t>
  </si>
  <si>
    <t>Nº total de unidades</t>
  </si>
  <si>
    <t>Padrón y Tarjeta Sanitaria</t>
  </si>
  <si>
    <t>---</t>
  </si>
  <si>
    <t>Fija</t>
  </si>
  <si>
    <t>Móvil</t>
  </si>
  <si>
    <t>Hospitalaria</t>
  </si>
  <si>
    <t>Sí</t>
  </si>
  <si>
    <t>No</t>
  </si>
  <si>
    <t>-</t>
  </si>
  <si>
    <t>Tipo</t>
  </si>
  <si>
    <t>Periodicidad de mamografías (en meses)</t>
  </si>
  <si>
    <t>Personal</t>
  </si>
  <si>
    <t>Proyecciones por mujer</t>
  </si>
  <si>
    <t>Nº TER</t>
  </si>
  <si>
    <t>Nº Radiólogos</t>
  </si>
  <si>
    <t>1ª ronda</t>
  </si>
  <si>
    <t>Rondas sucesivas</t>
  </si>
  <si>
    <t>Interpretación de la lectura de las placas</t>
  </si>
  <si>
    <t>Control de calidad del mamógrafo</t>
  </si>
  <si>
    <t>TER</t>
  </si>
  <si>
    <t>Físico</t>
  </si>
  <si>
    <t>Protocolo utilizado</t>
  </si>
  <si>
    <t>Doble sin consenso</t>
  </si>
  <si>
    <t>Simple</t>
  </si>
  <si>
    <t xml:space="preserve">Diario </t>
  </si>
  <si>
    <t>Semestral</t>
  </si>
  <si>
    <t>Anual</t>
  </si>
  <si>
    <t>Europeo</t>
  </si>
  <si>
    <t>Doble con consenso</t>
  </si>
  <si>
    <t>Semanal</t>
  </si>
  <si>
    <t>Diario</t>
  </si>
  <si>
    <t>Europeo (1992)</t>
  </si>
  <si>
    <t xml:space="preserve">Doble con consenso </t>
  </si>
  <si>
    <t>Europeo (1998)</t>
  </si>
  <si>
    <t>CONTROL DE CALIDAD DEL PROGRAMA</t>
  </si>
  <si>
    <t>Uso BI-RADS</t>
  </si>
  <si>
    <t>Sí (2002)</t>
  </si>
  <si>
    <t>Sí (1997)</t>
  </si>
  <si>
    <t>Sí (1998)</t>
  </si>
  <si>
    <t>Sí (2000)</t>
  </si>
  <si>
    <t>Sí (2001)</t>
  </si>
  <si>
    <t>Si (5.000)</t>
  </si>
  <si>
    <t>Si (1998)</t>
  </si>
  <si>
    <t>Si (2002)</t>
  </si>
  <si>
    <t>Si (1999)</t>
  </si>
  <si>
    <t>BI-RADS modificada</t>
  </si>
  <si>
    <t>Si (borrador)</t>
  </si>
  <si>
    <t>Similar BI-RADS</t>
  </si>
  <si>
    <t>Guía TER</t>
  </si>
  <si>
    <t>Guías Diagnóstico y tratamiento</t>
  </si>
  <si>
    <t>Encuestas de
 satisfacción</t>
  </si>
  <si>
    <t>Responsables de aportación de datos de la encuesta</t>
  </si>
  <si>
    <t>Rosario Fernández Echegaray</t>
  </si>
  <si>
    <t>Carmen Sánchez-Contador Escudero</t>
  </si>
  <si>
    <t>José Mª Sánchez Romero</t>
  </si>
  <si>
    <t>Rosa López García</t>
  </si>
  <si>
    <t>Araceli Baroja Mazo</t>
  </si>
  <si>
    <t xml:space="preserve">Extra
hospitalaria </t>
  </si>
  <si>
    <t>Europeo (1999)</t>
  </si>
  <si>
    <t>Pilar Moreo Bergadá</t>
  </si>
  <si>
    <t>Mariola de la Vega Prieto</t>
  </si>
  <si>
    <t xml:space="preserve">Mar Sánchez Movellán </t>
  </si>
  <si>
    <t>Sí (2003)</t>
  </si>
  <si>
    <t>Si (2003)</t>
  </si>
  <si>
    <t>BI-RADS (2003)</t>
  </si>
  <si>
    <t>Europeo (2003)</t>
  </si>
  <si>
    <t>Otro: PERSAN</t>
  </si>
  <si>
    <t>Simple (con interconsulta)</t>
  </si>
  <si>
    <t>Si (2004)</t>
  </si>
  <si>
    <t>Sí (2.000-3.000)</t>
  </si>
  <si>
    <t>José Luis Carpintero Redondo</t>
  </si>
  <si>
    <t xml:space="preserve"> 45-69</t>
  </si>
  <si>
    <t>Sí (1991)</t>
  </si>
  <si>
    <t>Comunidades Autónomas</t>
  </si>
  <si>
    <t>Censo y Tarjeta Sanitaria</t>
  </si>
  <si>
    <t>Europeo (1997-F/2001-T)</t>
  </si>
  <si>
    <t>Sí (2004)</t>
  </si>
  <si>
    <t>Población cubierta 
a 31/12/05</t>
  </si>
  <si>
    <t>Carmen Natal Ramos</t>
  </si>
  <si>
    <t>Sí (2005)</t>
  </si>
  <si>
    <t>Pepa Miranda García</t>
  </si>
  <si>
    <t>Variable</t>
  </si>
  <si>
    <t xml:space="preserve">La Rioja </t>
  </si>
  <si>
    <t>Sí (1999)</t>
  </si>
  <si>
    <t>Sí (2.000)</t>
  </si>
  <si>
    <t>Mª José González Hernández</t>
  </si>
  <si>
    <t xml:space="preserve">Europeo </t>
  </si>
  <si>
    <t>Extremadura (*)</t>
  </si>
  <si>
    <t>Garbiñe Sarriugarte Irigoien</t>
  </si>
  <si>
    <t>Europeo (2000) // Otros (1993)</t>
  </si>
  <si>
    <t>Si (2006)</t>
  </si>
  <si>
    <t xml:space="preserve">Baleares
(Mallorca e Ibiza-Formentera) </t>
  </si>
  <si>
    <t>(*) Extremadura: desde el 2003 también criba a las mujeres de 40 a 49 años con antecedentes familiares de cáncer de mama en primer grado.</t>
  </si>
  <si>
    <t xml:space="preserve">País Vasco </t>
  </si>
  <si>
    <t xml:space="preserve">Baleares 
(Mallorca e Ibiza-Formentera) </t>
  </si>
  <si>
    <t>BI-RADS modificada
(1998)</t>
  </si>
  <si>
    <t>ENCUESTA SOBRE PROGRAMAS DE CRIBADO DE CÁNCER DE MAMA DE LAS COMUNIDADES AUTÓNOMAS. ANO 2007</t>
  </si>
  <si>
    <t>Murcia, Mayo 2008</t>
  </si>
  <si>
    <t>50-67</t>
  </si>
  <si>
    <t xml:space="preserve">50-69 </t>
  </si>
  <si>
    <t>Europeo (2006)</t>
  </si>
  <si>
    <t>Simple y doble con consenso en BIRADS 3 (1,5%)</t>
  </si>
  <si>
    <t>Diario y semanal</t>
  </si>
  <si>
    <t>Semestral y anual</t>
  </si>
  <si>
    <t>Nª mínimo Mx leídas para ser lector</t>
  </si>
  <si>
    <t>Nª mínimo Mx leídas/radiólogo/año para continuar como lector</t>
  </si>
  <si>
    <t>Sí (2006)</t>
  </si>
  <si>
    <t>Si (5000)</t>
  </si>
  <si>
    <t>Sí 
(5.000 al año)</t>
  </si>
  <si>
    <t>ENCUESTA SOBRE PROGRAMAS DE CRIBADO DE CÁNCER DE MAMA
 DE LAS COMUNIDADES AUTÓNOMAS. ANO 2007</t>
  </si>
  <si>
    <t>Murcia, 22 y 23 de mayo de 2008</t>
  </si>
  <si>
    <t>Si (2000)</t>
  </si>
  <si>
    <t xml:space="preserve">Josep Alfons Espinas Piñol </t>
  </si>
  <si>
    <t>50-66</t>
  </si>
  <si>
    <t>Doble con arbitrio</t>
  </si>
  <si>
    <t>Sí (2007)</t>
  </si>
  <si>
    <t>No procede</t>
  </si>
  <si>
    <t>Si (1000)</t>
  </si>
  <si>
    <t xml:space="preserve">Sí
 (8.000) </t>
  </si>
  <si>
    <t>Si (2007)</t>
  </si>
  <si>
    <t>Inmaculada Castro Rodriguez</t>
  </si>
  <si>
    <t>Padrón y otro: SIPRES</t>
  </si>
  <si>
    <t>Simple y Doble sin consenso (30%)</t>
  </si>
  <si>
    <t>45-67</t>
  </si>
  <si>
    <t>BI-RADS modificada (1992)</t>
  </si>
  <si>
    <t>Pilar Machín Acosta</t>
  </si>
  <si>
    <t>Mensual</t>
  </si>
  <si>
    <t>Unidades de exploración
a 31/12/07</t>
  </si>
  <si>
    <t xml:space="preserve">Simple, Doble con arbitrio y Doble con consenso (98%). 99,9% doble </t>
  </si>
  <si>
    <t>Diario, semanal y mensual</t>
  </si>
  <si>
    <t>María Ederra</t>
  </si>
  <si>
    <t>Ana Belén Fernández Llanes</t>
  </si>
  <si>
    <t>50-64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</si>
</sst>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#,##0.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"/>
      <family val="0"/>
    </font>
    <font>
      <sz val="10"/>
      <color indexed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9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hair"/>
      <top style="thin">
        <color indexed="23"/>
      </top>
      <bottom style="thin">
        <color indexed="9"/>
      </bottom>
    </border>
    <border>
      <left style="hair"/>
      <right style="hair"/>
      <top style="thin">
        <color indexed="23"/>
      </top>
      <bottom style="thin">
        <color indexed="9"/>
      </bottom>
    </border>
    <border>
      <left style="hair"/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3"/>
      </top>
      <bottom style="thin"/>
    </border>
    <border>
      <left style="thin"/>
      <right style="hair"/>
      <top style="thin">
        <color indexed="23"/>
      </top>
      <bottom style="thin"/>
    </border>
    <border>
      <left style="hair"/>
      <right style="hair"/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hair"/>
      <right style="thin"/>
      <top style="thin">
        <color indexed="23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 style="hair"/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thin">
        <color indexed="9"/>
      </bottom>
    </border>
    <border>
      <left style="hair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hair"/>
      <top style="hair">
        <color indexed="23"/>
      </top>
      <bottom style="thin"/>
    </border>
    <border>
      <left style="hair"/>
      <right style="hair"/>
      <top style="hair">
        <color indexed="23"/>
      </top>
      <bottom style="thin"/>
    </border>
    <border>
      <left style="thin"/>
      <right style="hair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9"/>
      </bottom>
    </border>
    <border>
      <left style="thin"/>
      <right>
        <color indexed="63"/>
      </right>
      <top style="thin">
        <color indexed="55"/>
      </top>
      <bottom style="thin">
        <color indexed="9"/>
      </bottom>
    </border>
    <border>
      <left style="thin"/>
      <right style="hair"/>
      <top style="thin">
        <color indexed="9"/>
      </top>
      <bottom style="thin">
        <color indexed="2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 quotePrefix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11" fillId="2" borderId="12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11" fillId="3" borderId="36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4" fillId="3" borderId="46" xfId="0" applyNumberFormat="1" applyFont="1" applyFill="1" applyBorder="1" applyAlignment="1">
      <alignment horizontal="center" vertical="center" wrapText="1"/>
    </xf>
    <xf numFmtId="167" fontId="11" fillId="3" borderId="36" xfId="0" applyNumberFormat="1" applyFont="1" applyFill="1" applyBorder="1" applyAlignment="1">
      <alignment horizontal="center" vertical="center" wrapText="1"/>
    </xf>
    <xf numFmtId="167" fontId="4" fillId="3" borderId="46" xfId="21" applyNumberFormat="1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vertical="center" wrapText="1"/>
    </xf>
    <xf numFmtId="0" fontId="8" fillId="2" borderId="47" xfId="0" applyFont="1" applyFill="1" applyBorder="1" applyAlignment="1">
      <alignment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3" fontId="11" fillId="2" borderId="47" xfId="0" applyNumberFormat="1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3" fontId="11" fillId="3" borderId="49" xfId="0" applyNumberFormat="1" applyFont="1" applyFill="1" applyBorder="1" applyAlignment="1">
      <alignment horizontal="center" vertical="center" wrapText="1"/>
    </xf>
    <xf numFmtId="167" fontId="11" fillId="3" borderId="49" xfId="0" applyNumberFormat="1" applyFont="1" applyFill="1" applyBorder="1" applyAlignment="1">
      <alignment horizontal="center" vertical="center" wrapText="1"/>
    </xf>
    <xf numFmtId="167" fontId="11" fillId="2" borderId="47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1" fillId="2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5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I12" sqref="I12"/>
    </sheetView>
  </sheetViews>
  <sheetFormatPr defaultColWidth="11.421875" defaultRowHeight="12.75"/>
  <cols>
    <col min="1" max="1" width="26.57421875" style="0" customWidth="1"/>
    <col min="3" max="3" width="27.7109375" style="0" customWidth="1"/>
    <col min="5" max="5" width="13.140625" style="0" customWidth="1"/>
    <col min="6" max="6" width="8.57421875" style="0" customWidth="1"/>
    <col min="7" max="7" width="8.8515625" style="0" bestFit="1" customWidth="1"/>
    <col min="8" max="8" width="8.8515625" style="0" customWidth="1"/>
  </cols>
  <sheetData>
    <row r="1" spans="1:8" ht="12.75">
      <c r="A1" s="5" t="s">
        <v>126</v>
      </c>
      <c r="B1" s="4"/>
      <c r="C1" s="4"/>
      <c r="D1" s="4"/>
      <c r="E1" s="4"/>
      <c r="F1" s="4"/>
      <c r="G1" s="4"/>
      <c r="H1" s="7"/>
    </row>
    <row r="2" spans="1:8" ht="12.75">
      <c r="A2" s="3" t="s">
        <v>127</v>
      </c>
      <c r="B2" s="4"/>
      <c r="C2" s="4"/>
      <c r="D2" s="4"/>
      <c r="E2" s="4"/>
      <c r="F2" s="4"/>
      <c r="G2" s="4"/>
      <c r="H2" s="7"/>
    </row>
    <row r="3" spans="1:8" ht="12.75">
      <c r="A3" s="1"/>
      <c r="B3" s="8"/>
      <c r="C3" s="8"/>
      <c r="D3" s="8"/>
      <c r="E3" s="8"/>
      <c r="F3" s="8"/>
      <c r="G3" s="8"/>
      <c r="H3" s="10"/>
    </row>
    <row r="4" spans="1:8" ht="12.75" customHeight="1">
      <c r="A4" s="122" t="s">
        <v>103</v>
      </c>
      <c r="B4" s="124" t="s">
        <v>0</v>
      </c>
      <c r="C4" s="125" t="s">
        <v>1</v>
      </c>
      <c r="D4" s="128" t="s">
        <v>2</v>
      </c>
      <c r="E4" s="120" t="s">
        <v>3</v>
      </c>
      <c r="F4" s="87"/>
      <c r="G4" s="87"/>
      <c r="H4" s="87"/>
    </row>
    <row r="5" spans="1:15" ht="12.75">
      <c r="A5" s="123"/>
      <c r="B5" s="117"/>
      <c r="C5" s="126"/>
      <c r="D5" s="129"/>
      <c r="E5" s="117"/>
      <c r="F5" s="88" t="s">
        <v>5</v>
      </c>
      <c r="G5" s="117" t="s">
        <v>107</v>
      </c>
      <c r="H5" s="117"/>
      <c r="K5" s="107"/>
      <c r="L5" s="108"/>
      <c r="M5" s="107"/>
      <c r="N5" s="107"/>
      <c r="O5" s="107"/>
    </row>
    <row r="6" spans="1:8" ht="42" customHeight="1">
      <c r="A6" s="123"/>
      <c r="B6" s="121"/>
      <c r="C6" s="127"/>
      <c r="D6" s="130"/>
      <c r="E6" s="121"/>
      <c r="F6" s="89"/>
      <c r="G6" s="89" t="s">
        <v>4</v>
      </c>
      <c r="H6" s="89" t="s">
        <v>5</v>
      </c>
    </row>
    <row r="7" spans="1:8" ht="21" customHeight="1">
      <c r="A7" s="18" t="s">
        <v>6</v>
      </c>
      <c r="B7" s="66">
        <v>1995</v>
      </c>
      <c r="C7" s="66" t="s">
        <v>31</v>
      </c>
      <c r="D7" s="67" t="s">
        <v>129</v>
      </c>
      <c r="E7" s="90">
        <v>821463</v>
      </c>
      <c r="F7" s="93">
        <f>E7*100/$E$25</f>
        <v>16.582716458103288</v>
      </c>
      <c r="G7" s="90">
        <v>821463</v>
      </c>
      <c r="H7" s="93">
        <f>G7*100/E7</f>
        <v>100</v>
      </c>
    </row>
    <row r="8" spans="1:8" ht="21" customHeight="1">
      <c r="A8" s="96" t="s">
        <v>7</v>
      </c>
      <c r="B8" s="97">
        <v>1997</v>
      </c>
      <c r="C8" s="97" t="s">
        <v>31</v>
      </c>
      <c r="D8" s="98" t="s">
        <v>162</v>
      </c>
      <c r="E8" s="99">
        <v>116995</v>
      </c>
      <c r="F8" s="99">
        <f aca="true" t="shared" si="0" ref="F8:F24">E8*100/$E$25</f>
        <v>2.361755687128689</v>
      </c>
      <c r="G8" s="99">
        <v>116995</v>
      </c>
      <c r="H8" s="105">
        <f>G8*100/E8</f>
        <v>100</v>
      </c>
    </row>
    <row r="9" spans="1:8" ht="21" customHeight="1">
      <c r="A9" s="100" t="s">
        <v>8</v>
      </c>
      <c r="B9" s="101">
        <v>1991</v>
      </c>
      <c r="C9" s="101" t="s">
        <v>151</v>
      </c>
      <c r="D9" s="102" t="s">
        <v>26</v>
      </c>
      <c r="E9" s="103">
        <v>135689</v>
      </c>
      <c r="F9" s="104">
        <f t="shared" si="0"/>
        <v>2.7391278894893345</v>
      </c>
      <c r="G9" s="103">
        <v>135689</v>
      </c>
      <c r="H9" s="104">
        <f>G9*100/E9</f>
        <v>100</v>
      </c>
    </row>
    <row r="10" spans="1:8" ht="25.5">
      <c r="A10" s="96" t="s">
        <v>121</v>
      </c>
      <c r="B10" s="97">
        <v>1998</v>
      </c>
      <c r="C10" s="97" t="s">
        <v>31</v>
      </c>
      <c r="D10" s="98" t="s">
        <v>143</v>
      </c>
      <c r="E10" s="99">
        <v>90782</v>
      </c>
      <c r="F10" s="99">
        <f t="shared" si="0"/>
        <v>1.8325988699424474</v>
      </c>
      <c r="G10" s="99">
        <v>82644</v>
      </c>
      <c r="H10" s="105">
        <f>G10*100/E10</f>
        <v>91.03566786367341</v>
      </c>
    </row>
    <row r="11" spans="1:8" ht="21" customHeight="1">
      <c r="A11" s="100" t="s">
        <v>9</v>
      </c>
      <c r="B11" s="101">
        <v>1998</v>
      </c>
      <c r="C11" s="101" t="s">
        <v>104</v>
      </c>
      <c r="D11" s="102" t="s">
        <v>26</v>
      </c>
      <c r="E11" s="103">
        <v>173808</v>
      </c>
      <c r="F11" s="104">
        <f t="shared" si="0"/>
        <v>3.50862885139077</v>
      </c>
      <c r="G11" s="103">
        <v>173808</v>
      </c>
      <c r="H11" s="104">
        <f aca="true" t="shared" si="1" ref="H11:H24">G11*100/E11</f>
        <v>100</v>
      </c>
    </row>
    <row r="12" spans="1:8" ht="21" customHeight="1">
      <c r="A12" s="96" t="s">
        <v>11</v>
      </c>
      <c r="B12" s="97">
        <v>1997</v>
      </c>
      <c r="C12" s="97" t="s">
        <v>31</v>
      </c>
      <c r="D12" s="98" t="s">
        <v>26</v>
      </c>
      <c r="E12" s="99">
        <v>68375</v>
      </c>
      <c r="F12" s="99">
        <f t="shared" si="0"/>
        <v>1.3802730467748545</v>
      </c>
      <c r="G12" s="99">
        <v>68375</v>
      </c>
      <c r="H12" s="105">
        <f t="shared" si="1"/>
        <v>100</v>
      </c>
    </row>
    <row r="13" spans="1:8" ht="21" customHeight="1">
      <c r="A13" s="100" t="s">
        <v>13</v>
      </c>
      <c r="B13" s="101">
        <v>1992</v>
      </c>
      <c r="C13" s="101" t="s">
        <v>14</v>
      </c>
      <c r="D13" s="102" t="s">
        <v>20</v>
      </c>
      <c r="E13" s="103">
        <v>271363</v>
      </c>
      <c r="F13" s="104">
        <f t="shared" si="0"/>
        <v>5.4779529768477495</v>
      </c>
      <c r="G13" s="103">
        <v>271363</v>
      </c>
      <c r="H13" s="104">
        <f t="shared" si="1"/>
        <v>100</v>
      </c>
    </row>
    <row r="14" spans="1:8" ht="21" customHeight="1">
      <c r="A14" s="96" t="s">
        <v>15</v>
      </c>
      <c r="B14" s="97">
        <v>1992</v>
      </c>
      <c r="C14" s="97" t="s">
        <v>10</v>
      </c>
      <c r="D14" s="98" t="s">
        <v>101</v>
      </c>
      <c r="E14" s="99">
        <v>361794</v>
      </c>
      <c r="F14" s="99">
        <f t="shared" si="0"/>
        <v>7.303466276926679</v>
      </c>
      <c r="G14" s="99">
        <v>361794</v>
      </c>
      <c r="H14" s="105">
        <f t="shared" si="1"/>
        <v>100</v>
      </c>
    </row>
    <row r="15" spans="1:8" ht="21" customHeight="1">
      <c r="A15" s="100" t="s">
        <v>16</v>
      </c>
      <c r="B15" s="101">
        <v>1992</v>
      </c>
      <c r="C15" s="101" t="s">
        <v>14</v>
      </c>
      <c r="D15" s="102" t="s">
        <v>26</v>
      </c>
      <c r="E15" s="103">
        <v>689996</v>
      </c>
      <c r="F15" s="104">
        <f t="shared" si="0"/>
        <v>13.928817275063437</v>
      </c>
      <c r="G15" s="103">
        <v>689996</v>
      </c>
      <c r="H15" s="104">
        <f t="shared" si="1"/>
        <v>100</v>
      </c>
    </row>
    <row r="16" spans="1:8" ht="21" customHeight="1">
      <c r="A16" s="96" t="s">
        <v>17</v>
      </c>
      <c r="B16" s="97">
        <v>2001</v>
      </c>
      <c r="C16" s="97" t="s">
        <v>18</v>
      </c>
      <c r="D16" s="98" t="s">
        <v>20</v>
      </c>
      <c r="E16" s="99">
        <v>8757</v>
      </c>
      <c r="F16" s="99">
        <f t="shared" si="0"/>
        <v>0.17677588403082123</v>
      </c>
      <c r="G16" s="99">
        <v>4223</v>
      </c>
      <c r="H16" s="105">
        <f t="shared" si="1"/>
        <v>48.2242777206806</v>
      </c>
    </row>
    <row r="17" spans="1:8" ht="21" customHeight="1">
      <c r="A17" s="100" t="s">
        <v>19</v>
      </c>
      <c r="B17" s="101">
        <v>1992</v>
      </c>
      <c r="C17" s="101" t="s">
        <v>31</v>
      </c>
      <c r="D17" s="102" t="s">
        <v>20</v>
      </c>
      <c r="E17" s="103">
        <v>595531</v>
      </c>
      <c r="F17" s="104">
        <f t="shared" si="0"/>
        <v>12.02187038857588</v>
      </c>
      <c r="G17" s="103">
        <v>595531</v>
      </c>
      <c r="H17" s="104">
        <f t="shared" si="1"/>
        <v>100</v>
      </c>
    </row>
    <row r="18" spans="1:8" ht="21" customHeight="1">
      <c r="A18" s="96" t="s">
        <v>117</v>
      </c>
      <c r="B18" s="97">
        <v>1998</v>
      </c>
      <c r="C18" s="97" t="s">
        <v>31</v>
      </c>
      <c r="D18" s="98" t="s">
        <v>26</v>
      </c>
      <c r="E18" s="99">
        <v>108347</v>
      </c>
      <c r="F18" s="99">
        <f t="shared" si="0"/>
        <v>2.187180165249216</v>
      </c>
      <c r="G18" s="99">
        <v>108347</v>
      </c>
      <c r="H18" s="105">
        <f t="shared" si="1"/>
        <v>100</v>
      </c>
    </row>
    <row r="19" spans="1:8" ht="21" customHeight="1">
      <c r="A19" s="100" t="s">
        <v>22</v>
      </c>
      <c r="B19" s="101">
        <v>1992</v>
      </c>
      <c r="C19" s="101" t="s">
        <v>31</v>
      </c>
      <c r="D19" s="102" t="s">
        <v>128</v>
      </c>
      <c r="E19" s="103">
        <v>307234</v>
      </c>
      <c r="F19" s="104">
        <f t="shared" si="0"/>
        <v>6.202073992728711</v>
      </c>
      <c r="G19" s="103">
        <v>307234</v>
      </c>
      <c r="H19" s="104">
        <f t="shared" si="1"/>
        <v>100</v>
      </c>
    </row>
    <row r="20" spans="1:8" ht="21" customHeight="1">
      <c r="A20" s="96" t="s">
        <v>23</v>
      </c>
      <c r="B20" s="97">
        <v>1993</v>
      </c>
      <c r="C20" s="97" t="s">
        <v>31</v>
      </c>
      <c r="D20" s="98" t="s">
        <v>153</v>
      </c>
      <c r="E20" s="99">
        <v>41207</v>
      </c>
      <c r="F20" s="99">
        <f t="shared" si="0"/>
        <v>0.8318378272534029</v>
      </c>
      <c r="G20" s="99">
        <v>41207</v>
      </c>
      <c r="H20" s="105">
        <f t="shared" si="1"/>
        <v>100</v>
      </c>
    </row>
    <row r="21" spans="1:8" ht="21" customHeight="1">
      <c r="A21" s="100" t="s">
        <v>24</v>
      </c>
      <c r="B21" s="101">
        <v>1999</v>
      </c>
      <c r="C21" s="101" t="s">
        <v>18</v>
      </c>
      <c r="D21" s="102" t="s">
        <v>26</v>
      </c>
      <c r="E21" s="103">
        <v>704646</v>
      </c>
      <c r="F21" s="104">
        <f t="shared" si="0"/>
        <v>14.224554022928178</v>
      </c>
      <c r="G21" s="103">
        <v>704646</v>
      </c>
      <c r="H21" s="104">
        <f t="shared" si="1"/>
        <v>100</v>
      </c>
    </row>
    <row r="22" spans="1:8" ht="21" customHeight="1">
      <c r="A22" s="96" t="s">
        <v>25</v>
      </c>
      <c r="B22" s="97">
        <v>1995</v>
      </c>
      <c r="C22" s="97" t="s">
        <v>96</v>
      </c>
      <c r="D22" s="98" t="s">
        <v>26</v>
      </c>
      <c r="E22" s="99">
        <v>132697</v>
      </c>
      <c r="F22" s="99">
        <f t="shared" si="0"/>
        <v>2.678728957775252</v>
      </c>
      <c r="G22" s="99">
        <v>132697</v>
      </c>
      <c r="H22" s="105">
        <f t="shared" si="1"/>
        <v>100</v>
      </c>
    </row>
    <row r="23" spans="1:8" ht="21" customHeight="1">
      <c r="A23" s="95" t="s">
        <v>27</v>
      </c>
      <c r="B23" s="66">
        <v>1990</v>
      </c>
      <c r="C23" s="66" t="s">
        <v>12</v>
      </c>
      <c r="D23" s="67" t="s">
        <v>20</v>
      </c>
      <c r="E23" s="90">
        <v>89276</v>
      </c>
      <c r="F23" s="93">
        <f t="shared" si="0"/>
        <v>1.8021975359981266</v>
      </c>
      <c r="G23" s="90">
        <v>89276</v>
      </c>
      <c r="H23" s="93">
        <f t="shared" si="1"/>
        <v>100</v>
      </c>
    </row>
    <row r="24" spans="1:8" ht="21" customHeight="1">
      <c r="A24" s="12" t="s">
        <v>28</v>
      </c>
      <c r="B24" s="21">
        <v>1995</v>
      </c>
      <c r="C24" s="21" t="s">
        <v>12</v>
      </c>
      <c r="D24" s="22" t="s">
        <v>143</v>
      </c>
      <c r="E24" s="91">
        <v>235770</v>
      </c>
      <c r="F24" s="91">
        <f t="shared" si="0"/>
        <v>4.759443893793162</v>
      </c>
      <c r="G24" s="91">
        <v>235770</v>
      </c>
      <c r="H24" s="106">
        <f t="shared" si="1"/>
        <v>100</v>
      </c>
    </row>
    <row r="25" spans="1:8" ht="40.5" customHeight="1">
      <c r="A25" s="118" t="s">
        <v>29</v>
      </c>
      <c r="B25" s="118"/>
      <c r="C25" s="118"/>
      <c r="D25" s="119"/>
      <c r="E25" s="92">
        <f>SUM(E7:E24)</f>
        <v>4953730</v>
      </c>
      <c r="F25" s="94">
        <f>SUM(F7:F24)</f>
        <v>100.00000000000001</v>
      </c>
      <c r="G25" s="92">
        <f>SUM(G7:G24)</f>
        <v>4941058</v>
      </c>
      <c r="H25" s="94">
        <f>G25*100/E25</f>
        <v>99.74419275979918</v>
      </c>
    </row>
    <row r="26" spans="1:8" ht="12.75">
      <c r="A26" s="2" t="s">
        <v>122</v>
      </c>
      <c r="B26" s="8"/>
      <c r="C26" s="8"/>
      <c r="D26" s="8"/>
      <c r="E26" s="9"/>
      <c r="F26" s="9"/>
      <c r="G26" s="9"/>
      <c r="H26" s="10"/>
    </row>
    <row r="29" ht="12.75">
      <c r="H29" s="111"/>
    </row>
  </sheetData>
  <mergeCells count="7">
    <mergeCell ref="G5:H5"/>
    <mergeCell ref="A25:D25"/>
    <mergeCell ref="E4:E6"/>
    <mergeCell ref="A4:A6"/>
    <mergeCell ref="B4:B6"/>
    <mergeCell ref="C4:C6"/>
    <mergeCell ref="D4:D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4">
      <selection activeCell="P19" sqref="P19"/>
    </sheetView>
  </sheetViews>
  <sheetFormatPr defaultColWidth="11.421875" defaultRowHeight="12.75"/>
  <cols>
    <col min="1" max="1" width="24.57421875" style="0" customWidth="1"/>
    <col min="4" max="4" width="10.140625" style="0" customWidth="1"/>
  </cols>
  <sheetData>
    <row r="1" spans="1:10" ht="12.75">
      <c r="A1" s="5" t="s">
        <v>126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3" t="s">
        <v>127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3"/>
      <c r="B3" s="8"/>
      <c r="C3" s="8"/>
      <c r="D3" s="8"/>
      <c r="E3" s="8"/>
      <c r="F3" s="8"/>
      <c r="G3" s="8"/>
      <c r="H3" s="8"/>
      <c r="I3" s="8"/>
      <c r="J3" s="8"/>
    </row>
    <row r="4" spans="1:10" ht="37.5" customHeight="1">
      <c r="A4" s="32"/>
      <c r="B4" s="136" t="s">
        <v>157</v>
      </c>
      <c r="C4" s="137"/>
      <c r="D4" s="137"/>
      <c r="E4" s="137"/>
      <c r="F4" s="137"/>
      <c r="G4" s="137"/>
      <c r="H4" s="137"/>
      <c r="I4" s="137"/>
      <c r="J4" s="138"/>
    </row>
    <row r="5" spans="1:10" ht="12.75">
      <c r="A5" s="131" t="s">
        <v>103</v>
      </c>
      <c r="B5" s="112" t="s">
        <v>39</v>
      </c>
      <c r="C5" s="113"/>
      <c r="D5" s="113"/>
      <c r="E5" s="114" t="s">
        <v>30</v>
      </c>
      <c r="F5" s="120" t="s">
        <v>40</v>
      </c>
      <c r="G5" s="139"/>
      <c r="H5" s="140"/>
      <c r="I5" s="129" t="s">
        <v>41</v>
      </c>
      <c r="J5" s="126"/>
    </row>
    <row r="6" spans="1:10" ht="12.75">
      <c r="A6" s="131"/>
      <c r="B6" s="133" t="s">
        <v>33</v>
      </c>
      <c r="C6" s="134"/>
      <c r="D6" s="134" t="s">
        <v>34</v>
      </c>
      <c r="E6" s="115"/>
      <c r="F6" s="117"/>
      <c r="G6" s="129" t="s">
        <v>42</v>
      </c>
      <c r="H6" s="129"/>
      <c r="I6" s="133" t="s">
        <v>43</v>
      </c>
      <c r="J6" s="126" t="s">
        <v>44</v>
      </c>
    </row>
    <row r="7" spans="1:10" ht="25.5">
      <c r="A7" s="131"/>
      <c r="B7" s="73" t="s">
        <v>87</v>
      </c>
      <c r="C7" s="74" t="s">
        <v>35</v>
      </c>
      <c r="D7" s="135"/>
      <c r="E7" s="132"/>
      <c r="F7" s="121"/>
      <c r="G7" s="77" t="s">
        <v>45</v>
      </c>
      <c r="H7" s="68" t="s">
        <v>46</v>
      </c>
      <c r="I7" s="142"/>
      <c r="J7" s="127"/>
    </row>
    <row r="8" spans="1:10" ht="24.75" customHeight="1">
      <c r="A8" s="18" t="s">
        <v>6</v>
      </c>
      <c r="B8" s="69">
        <v>18</v>
      </c>
      <c r="C8" s="70">
        <v>21</v>
      </c>
      <c r="D8" s="70">
        <v>8</v>
      </c>
      <c r="E8" s="71">
        <f>SUM(B8:D8)</f>
        <v>47</v>
      </c>
      <c r="F8" s="66">
        <v>24</v>
      </c>
      <c r="G8" s="70">
        <v>2</v>
      </c>
      <c r="H8" s="76">
        <v>2</v>
      </c>
      <c r="I8" s="75">
        <v>59</v>
      </c>
      <c r="J8" s="72">
        <v>170</v>
      </c>
    </row>
    <row r="9" spans="1:10" ht="24.75" customHeight="1">
      <c r="A9" s="11" t="s">
        <v>7</v>
      </c>
      <c r="B9" s="28">
        <v>2</v>
      </c>
      <c r="C9" s="29">
        <v>1</v>
      </c>
      <c r="D9" s="29">
        <v>3</v>
      </c>
      <c r="E9" s="30">
        <f aca="true" t="shared" si="0" ref="E9:E25">SUM(B9:D9)</f>
        <v>6</v>
      </c>
      <c r="F9" s="19">
        <v>24</v>
      </c>
      <c r="G9" s="29">
        <v>2</v>
      </c>
      <c r="H9" s="38">
        <v>2</v>
      </c>
      <c r="I9" s="37">
        <v>13</v>
      </c>
      <c r="J9" s="31">
        <v>6</v>
      </c>
    </row>
    <row r="10" spans="1:10" ht="24.75" customHeight="1">
      <c r="A10" s="18" t="s">
        <v>8</v>
      </c>
      <c r="B10" s="24">
        <v>0</v>
      </c>
      <c r="C10" s="25">
        <v>8</v>
      </c>
      <c r="D10" s="25">
        <v>0</v>
      </c>
      <c r="E10" s="26">
        <f t="shared" si="0"/>
        <v>8</v>
      </c>
      <c r="F10" s="20">
        <v>24</v>
      </c>
      <c r="G10" s="25">
        <v>2</v>
      </c>
      <c r="H10" s="36">
        <v>1</v>
      </c>
      <c r="I10" s="35">
        <v>26</v>
      </c>
      <c r="J10" s="27">
        <v>20</v>
      </c>
    </row>
    <row r="11" spans="1:10" ht="25.5">
      <c r="A11" s="11" t="s">
        <v>124</v>
      </c>
      <c r="B11" s="28">
        <v>0</v>
      </c>
      <c r="C11" s="29">
        <v>6</v>
      </c>
      <c r="D11" s="29">
        <v>0</v>
      </c>
      <c r="E11" s="30">
        <f t="shared" si="0"/>
        <v>6</v>
      </c>
      <c r="F11" s="19">
        <v>24</v>
      </c>
      <c r="G11" s="29">
        <v>2</v>
      </c>
      <c r="H11" s="38">
        <v>2</v>
      </c>
      <c r="I11" s="37">
        <v>38</v>
      </c>
      <c r="J11" s="31">
        <v>9</v>
      </c>
    </row>
    <row r="12" spans="1:10" ht="24.75" customHeight="1">
      <c r="A12" s="18" t="s">
        <v>9</v>
      </c>
      <c r="B12" s="24">
        <v>7</v>
      </c>
      <c r="C12" s="25">
        <v>4</v>
      </c>
      <c r="D12" s="25">
        <v>1</v>
      </c>
      <c r="E12" s="26">
        <f t="shared" si="0"/>
        <v>12</v>
      </c>
      <c r="F12" s="20">
        <v>24</v>
      </c>
      <c r="G12" s="25">
        <v>2</v>
      </c>
      <c r="H12" s="36">
        <v>2</v>
      </c>
      <c r="I12" s="35">
        <v>11</v>
      </c>
      <c r="J12" s="27">
        <v>9</v>
      </c>
    </row>
    <row r="13" spans="1:20" ht="24.75" customHeight="1">
      <c r="A13" s="11" t="s">
        <v>11</v>
      </c>
      <c r="B13" s="28">
        <v>0</v>
      </c>
      <c r="C13" s="29">
        <v>3</v>
      </c>
      <c r="D13" s="39">
        <v>1</v>
      </c>
      <c r="E13" s="30">
        <f t="shared" si="0"/>
        <v>4</v>
      </c>
      <c r="F13" s="19">
        <v>24</v>
      </c>
      <c r="G13" s="29">
        <v>2</v>
      </c>
      <c r="H13" s="38">
        <v>2</v>
      </c>
      <c r="I13" s="109">
        <v>4</v>
      </c>
      <c r="J13" s="31">
        <v>5</v>
      </c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10" ht="24.75" customHeight="1">
      <c r="A14" s="18" t="s">
        <v>13</v>
      </c>
      <c r="B14" s="24">
        <v>6</v>
      </c>
      <c r="C14" s="25">
        <v>2</v>
      </c>
      <c r="D14" s="25">
        <v>2</v>
      </c>
      <c r="E14" s="26">
        <f t="shared" si="0"/>
        <v>10</v>
      </c>
      <c r="F14" s="20">
        <v>24</v>
      </c>
      <c r="G14" s="25">
        <v>2</v>
      </c>
      <c r="H14" s="36">
        <v>2</v>
      </c>
      <c r="I14" s="35">
        <v>13</v>
      </c>
      <c r="J14" s="27">
        <v>12</v>
      </c>
    </row>
    <row r="15" spans="1:10" ht="24.75" customHeight="1">
      <c r="A15" s="11" t="s">
        <v>15</v>
      </c>
      <c r="B15" s="28">
        <v>7</v>
      </c>
      <c r="C15" s="29">
        <v>5</v>
      </c>
      <c r="D15" s="29">
        <v>1</v>
      </c>
      <c r="E15" s="30">
        <f t="shared" si="0"/>
        <v>13</v>
      </c>
      <c r="F15" s="19">
        <v>24</v>
      </c>
      <c r="G15" s="29">
        <v>2</v>
      </c>
      <c r="H15" s="38">
        <v>2</v>
      </c>
      <c r="I15" s="37">
        <v>28</v>
      </c>
      <c r="J15" s="31">
        <v>6</v>
      </c>
    </row>
    <row r="16" spans="1:10" ht="24.75" customHeight="1">
      <c r="A16" s="18" t="s">
        <v>16</v>
      </c>
      <c r="B16" s="25" t="s">
        <v>38</v>
      </c>
      <c r="C16" s="25" t="s">
        <v>38</v>
      </c>
      <c r="D16" s="25">
        <v>1</v>
      </c>
      <c r="E16" s="26">
        <v>58</v>
      </c>
      <c r="F16" s="20">
        <v>24</v>
      </c>
      <c r="G16" s="25">
        <v>2</v>
      </c>
      <c r="H16" s="36">
        <v>2</v>
      </c>
      <c r="I16" s="35">
        <v>174</v>
      </c>
      <c r="J16" s="27">
        <v>151</v>
      </c>
    </row>
    <row r="17" spans="1:10" ht="24.75" customHeight="1">
      <c r="A17" s="11" t="s">
        <v>17</v>
      </c>
      <c r="B17" s="28">
        <v>1</v>
      </c>
      <c r="C17" s="29"/>
      <c r="D17" s="29"/>
      <c r="E17" s="30">
        <f t="shared" si="0"/>
        <v>1</v>
      </c>
      <c r="F17" s="19">
        <v>24</v>
      </c>
      <c r="G17" s="29">
        <v>2</v>
      </c>
      <c r="H17" s="38">
        <v>2</v>
      </c>
      <c r="I17" s="37">
        <v>2</v>
      </c>
      <c r="J17" s="31">
        <v>1</v>
      </c>
    </row>
    <row r="18" spans="1:10" ht="24.75" customHeight="1">
      <c r="A18" s="18" t="s">
        <v>19</v>
      </c>
      <c r="B18" s="24">
        <v>26</v>
      </c>
      <c r="C18" s="25">
        <v>3</v>
      </c>
      <c r="D18" s="25">
        <v>1</v>
      </c>
      <c r="E18" s="26">
        <f t="shared" si="0"/>
        <v>30</v>
      </c>
      <c r="F18" s="20">
        <v>24</v>
      </c>
      <c r="G18" s="25">
        <v>2</v>
      </c>
      <c r="H18" s="36">
        <v>2</v>
      </c>
      <c r="I18" s="35">
        <v>31</v>
      </c>
      <c r="J18" s="27">
        <v>39</v>
      </c>
    </row>
    <row r="19" spans="1:10" ht="24.75" customHeight="1">
      <c r="A19" s="11" t="s">
        <v>21</v>
      </c>
      <c r="B19" s="28">
        <v>1</v>
      </c>
      <c r="C19" s="29">
        <v>8</v>
      </c>
      <c r="D19" s="29">
        <v>2</v>
      </c>
      <c r="E19" s="30">
        <f t="shared" si="0"/>
        <v>11</v>
      </c>
      <c r="F19" s="19">
        <v>24</v>
      </c>
      <c r="G19" s="29">
        <v>2</v>
      </c>
      <c r="H19" s="38">
        <v>2</v>
      </c>
      <c r="I19" s="37">
        <v>21</v>
      </c>
      <c r="J19" s="31">
        <v>34</v>
      </c>
    </row>
    <row r="20" spans="1:10" ht="24.75" customHeight="1">
      <c r="A20" s="18" t="s">
        <v>22</v>
      </c>
      <c r="B20" s="24">
        <v>6</v>
      </c>
      <c r="C20" s="25">
        <v>3</v>
      </c>
      <c r="D20" s="25">
        <v>4</v>
      </c>
      <c r="E20" s="26">
        <f>SUM(B20:D20)</f>
        <v>13</v>
      </c>
      <c r="F20" s="20">
        <v>24</v>
      </c>
      <c r="G20" s="25">
        <v>2</v>
      </c>
      <c r="H20" s="36">
        <v>2</v>
      </c>
      <c r="I20" s="35">
        <v>22</v>
      </c>
      <c r="J20" s="27">
        <v>16</v>
      </c>
    </row>
    <row r="21" spans="1:10" ht="24.75" customHeight="1">
      <c r="A21" s="11" t="s">
        <v>23</v>
      </c>
      <c r="B21" s="28">
        <v>0</v>
      </c>
      <c r="C21" s="29">
        <v>1</v>
      </c>
      <c r="D21" s="29">
        <v>1</v>
      </c>
      <c r="E21" s="30">
        <f t="shared" si="0"/>
        <v>2</v>
      </c>
      <c r="F21" s="19">
        <v>24</v>
      </c>
      <c r="G21" s="29">
        <v>2</v>
      </c>
      <c r="H21" s="38">
        <v>2</v>
      </c>
      <c r="I21" s="37">
        <v>3</v>
      </c>
      <c r="J21" s="31">
        <v>4</v>
      </c>
    </row>
    <row r="22" spans="1:10" ht="24.75" customHeight="1">
      <c r="A22" s="18" t="s">
        <v>24</v>
      </c>
      <c r="B22" s="24">
        <v>7</v>
      </c>
      <c r="C22" s="25">
        <v>0</v>
      </c>
      <c r="D22" s="25">
        <v>7</v>
      </c>
      <c r="E22" s="26">
        <f t="shared" si="0"/>
        <v>14</v>
      </c>
      <c r="F22" s="20">
        <v>24</v>
      </c>
      <c r="G22" s="25">
        <v>2</v>
      </c>
      <c r="H22" s="36">
        <v>2</v>
      </c>
      <c r="I22" s="35">
        <v>63</v>
      </c>
      <c r="J22" s="27">
        <v>29</v>
      </c>
    </row>
    <row r="23" spans="1:10" ht="24.75" customHeight="1">
      <c r="A23" s="11" t="s">
        <v>25</v>
      </c>
      <c r="B23" s="28">
        <v>3</v>
      </c>
      <c r="C23" s="29">
        <v>0</v>
      </c>
      <c r="D23" s="29">
        <v>2</v>
      </c>
      <c r="E23" s="30">
        <f t="shared" si="0"/>
        <v>5</v>
      </c>
      <c r="F23" s="19">
        <v>24</v>
      </c>
      <c r="G23" s="29">
        <v>2</v>
      </c>
      <c r="H23" s="38">
        <v>2</v>
      </c>
      <c r="I23" s="37">
        <v>16</v>
      </c>
      <c r="J23" s="31">
        <v>11</v>
      </c>
    </row>
    <row r="24" spans="1:10" ht="24.75" customHeight="1">
      <c r="A24" s="18" t="s">
        <v>27</v>
      </c>
      <c r="B24" s="24">
        <v>1</v>
      </c>
      <c r="C24" s="25">
        <v>0</v>
      </c>
      <c r="D24" s="25">
        <v>1</v>
      </c>
      <c r="E24" s="26">
        <f t="shared" si="0"/>
        <v>2</v>
      </c>
      <c r="F24" s="20">
        <v>24</v>
      </c>
      <c r="G24" s="25">
        <v>2</v>
      </c>
      <c r="H24" s="36">
        <v>2</v>
      </c>
      <c r="I24" s="35">
        <v>12</v>
      </c>
      <c r="J24" s="27">
        <v>3</v>
      </c>
    </row>
    <row r="25" spans="1:10" ht="24.75" customHeight="1">
      <c r="A25" s="12" t="s">
        <v>123</v>
      </c>
      <c r="B25" s="28">
        <v>5</v>
      </c>
      <c r="C25" s="29">
        <v>4</v>
      </c>
      <c r="D25" s="29">
        <v>0</v>
      </c>
      <c r="E25" s="30">
        <f t="shared" si="0"/>
        <v>9</v>
      </c>
      <c r="F25" s="21">
        <v>24</v>
      </c>
      <c r="G25" s="40">
        <v>2</v>
      </c>
      <c r="H25" s="41">
        <v>2</v>
      </c>
      <c r="I25" s="37">
        <v>22</v>
      </c>
      <c r="J25" s="31">
        <v>11</v>
      </c>
    </row>
    <row r="26" spans="1:10" ht="27" customHeight="1">
      <c r="A26" s="42" t="s">
        <v>29</v>
      </c>
      <c r="B26" s="43">
        <f>SUM(B8:B25)</f>
        <v>90</v>
      </c>
      <c r="C26" s="44">
        <f>SUM(C8:C25)</f>
        <v>69</v>
      </c>
      <c r="D26" s="44">
        <f>SUM(D8:D25)</f>
        <v>35</v>
      </c>
      <c r="E26" s="45">
        <f>SUM(E8:E25)</f>
        <v>251</v>
      </c>
      <c r="F26" s="46"/>
      <c r="G26" s="46"/>
      <c r="H26" s="47"/>
      <c r="I26" s="48">
        <f>SUM(I8:I25)</f>
        <v>558</v>
      </c>
      <c r="J26" s="49">
        <f>SUM(J8:J25)</f>
        <v>536</v>
      </c>
    </row>
  </sheetData>
  <mergeCells count="13">
    <mergeCell ref="L13:T13"/>
    <mergeCell ref="G6:H6"/>
    <mergeCell ref="I6:I7"/>
    <mergeCell ref="J6:J7"/>
    <mergeCell ref="B4:J4"/>
    <mergeCell ref="F5:F7"/>
    <mergeCell ref="G5:H5"/>
    <mergeCell ref="I5:J5"/>
    <mergeCell ref="A5:A7"/>
    <mergeCell ref="B5:D5"/>
    <mergeCell ref="E5:E7"/>
    <mergeCell ref="B6:C6"/>
    <mergeCell ref="D6:D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H13" sqref="H13"/>
    </sheetView>
  </sheetViews>
  <sheetFormatPr defaultColWidth="11.421875" defaultRowHeight="12.75"/>
  <cols>
    <col min="1" max="1" width="26.57421875" style="0" customWidth="1"/>
    <col min="2" max="2" width="22.57421875" style="0" customWidth="1"/>
    <col min="3" max="4" width="22.140625" style="0" customWidth="1"/>
    <col min="5" max="5" width="24.8515625" style="0" customWidth="1"/>
  </cols>
  <sheetData>
    <row r="1" spans="1:5" ht="12.75">
      <c r="A1" s="5" t="s">
        <v>126</v>
      </c>
      <c r="B1" s="8"/>
      <c r="C1" s="8"/>
      <c r="D1" s="8"/>
      <c r="E1" s="8"/>
    </row>
    <row r="2" spans="1:5" ht="12.75">
      <c r="A2" s="3" t="s">
        <v>127</v>
      </c>
      <c r="B2" s="8"/>
      <c r="C2" s="8"/>
      <c r="D2" s="8"/>
      <c r="E2" s="8"/>
    </row>
    <row r="3" spans="1:5" ht="12.75">
      <c r="A3" s="1"/>
      <c r="B3" s="8"/>
      <c r="C3" s="8"/>
      <c r="D3" s="8"/>
      <c r="E3" s="8"/>
    </row>
    <row r="4" spans="1:5" ht="12.75">
      <c r="A4" s="1"/>
      <c r="B4" s="8"/>
      <c r="C4" s="8"/>
      <c r="D4" s="8"/>
      <c r="E4" s="8"/>
    </row>
    <row r="5" spans="1:6" ht="22.5" customHeight="1">
      <c r="A5" s="143" t="s">
        <v>103</v>
      </c>
      <c r="B5" s="120" t="s">
        <v>47</v>
      </c>
      <c r="C5" s="139" t="s">
        <v>48</v>
      </c>
      <c r="D5" s="139"/>
      <c r="E5" s="140"/>
      <c r="F5" s="151"/>
    </row>
    <row r="6" spans="1:6" ht="24" customHeight="1">
      <c r="A6" s="144"/>
      <c r="B6" s="145"/>
      <c r="C6" s="80" t="s">
        <v>49</v>
      </c>
      <c r="D6" s="81" t="s">
        <v>50</v>
      </c>
      <c r="E6" s="82" t="s">
        <v>51</v>
      </c>
      <c r="F6" s="151"/>
    </row>
    <row r="7" spans="1:15" ht="21" customHeight="1">
      <c r="A7" s="50" t="s">
        <v>6</v>
      </c>
      <c r="B7" s="51" t="s">
        <v>52</v>
      </c>
      <c r="C7" s="52" t="s">
        <v>111</v>
      </c>
      <c r="D7" s="53" t="s">
        <v>111</v>
      </c>
      <c r="E7" s="54" t="s">
        <v>32</v>
      </c>
      <c r="F7" s="116"/>
      <c r="G7" s="146"/>
      <c r="H7" s="146"/>
      <c r="I7" s="146"/>
      <c r="J7" s="146"/>
      <c r="K7" s="110"/>
      <c r="L7" s="110"/>
      <c r="M7" s="110"/>
      <c r="N7" s="110"/>
      <c r="O7" s="110"/>
    </row>
    <row r="8" spans="1:15" ht="21" customHeight="1">
      <c r="A8" s="13" t="s">
        <v>7</v>
      </c>
      <c r="B8" s="23" t="s">
        <v>53</v>
      </c>
      <c r="C8" s="55" t="s">
        <v>54</v>
      </c>
      <c r="D8" s="56" t="s">
        <v>55</v>
      </c>
      <c r="E8" s="57" t="s">
        <v>105</v>
      </c>
      <c r="F8" s="116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5.5">
      <c r="A9" s="50" t="s">
        <v>8</v>
      </c>
      <c r="B9" s="51" t="s">
        <v>152</v>
      </c>
      <c r="C9" s="52" t="s">
        <v>132</v>
      </c>
      <c r="D9" s="53" t="s">
        <v>55</v>
      </c>
      <c r="E9" s="54" t="s">
        <v>88</v>
      </c>
      <c r="F9" s="116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25.5">
      <c r="A10" s="13" t="s">
        <v>121</v>
      </c>
      <c r="B10" s="23" t="s">
        <v>144</v>
      </c>
      <c r="C10" s="55" t="s">
        <v>32</v>
      </c>
      <c r="D10" s="56" t="s">
        <v>56</v>
      </c>
      <c r="E10" s="57" t="s">
        <v>57</v>
      </c>
      <c r="F10" s="116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21" customHeight="1">
      <c r="A11" s="50" t="s">
        <v>9</v>
      </c>
      <c r="B11" s="51" t="s">
        <v>58</v>
      </c>
      <c r="C11" s="52" t="s">
        <v>59</v>
      </c>
      <c r="D11" s="53" t="s">
        <v>55</v>
      </c>
      <c r="E11" s="54" t="s">
        <v>88</v>
      </c>
      <c r="F11" s="116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20.25" customHeight="1">
      <c r="A12" s="13" t="s">
        <v>11</v>
      </c>
      <c r="B12" s="23" t="s">
        <v>53</v>
      </c>
      <c r="C12" s="55" t="s">
        <v>132</v>
      </c>
      <c r="D12" s="56" t="s">
        <v>55</v>
      </c>
      <c r="E12" s="57" t="s">
        <v>130</v>
      </c>
      <c r="F12" s="116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38.25">
      <c r="A13" s="50" t="s">
        <v>13</v>
      </c>
      <c r="B13" s="51" t="s">
        <v>131</v>
      </c>
      <c r="C13" s="52" t="s">
        <v>60</v>
      </c>
      <c r="D13" s="53" t="s">
        <v>56</v>
      </c>
      <c r="E13" s="54" t="s">
        <v>61</v>
      </c>
      <c r="F13" s="116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21" customHeight="1">
      <c r="A14" s="13" t="s">
        <v>15</v>
      </c>
      <c r="B14" s="23" t="s">
        <v>62</v>
      </c>
      <c r="C14" s="55" t="s">
        <v>60</v>
      </c>
      <c r="D14" s="56" t="s">
        <v>56</v>
      </c>
      <c r="E14" s="57" t="s">
        <v>116</v>
      </c>
      <c r="F14" s="116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48" customHeight="1">
      <c r="A15" s="50" t="s">
        <v>16</v>
      </c>
      <c r="B15" s="51" t="s">
        <v>158</v>
      </c>
      <c r="C15" s="52" t="s">
        <v>111</v>
      </c>
      <c r="D15" s="53" t="s">
        <v>111</v>
      </c>
      <c r="E15" s="58" t="s">
        <v>32</v>
      </c>
      <c r="F15" s="116"/>
      <c r="G15" s="146"/>
      <c r="H15" s="146"/>
      <c r="I15" s="146"/>
      <c r="J15" s="146"/>
      <c r="K15" s="110"/>
      <c r="L15" s="110"/>
      <c r="M15" s="110"/>
      <c r="N15" s="110"/>
      <c r="O15" s="110"/>
    </row>
    <row r="16" spans="1:6" ht="21" customHeight="1">
      <c r="A16" s="13" t="s">
        <v>17</v>
      </c>
      <c r="B16" s="23" t="s">
        <v>53</v>
      </c>
      <c r="C16" s="55" t="s">
        <v>32</v>
      </c>
      <c r="D16" s="56" t="s">
        <v>55</v>
      </c>
      <c r="E16" s="57" t="s">
        <v>57</v>
      </c>
      <c r="F16" s="116"/>
    </row>
    <row r="17" spans="1:9" ht="21" customHeight="1">
      <c r="A17" s="50" t="s">
        <v>19</v>
      </c>
      <c r="B17" s="51" t="s">
        <v>62</v>
      </c>
      <c r="C17" s="52" t="s">
        <v>159</v>
      </c>
      <c r="D17" s="53" t="s">
        <v>55</v>
      </c>
      <c r="E17" s="54" t="s">
        <v>119</v>
      </c>
      <c r="F17" s="116"/>
      <c r="G17" s="147"/>
      <c r="H17" s="147"/>
      <c r="I17" s="147"/>
    </row>
    <row r="18" spans="1:9" ht="21" customHeight="1">
      <c r="A18" s="13" t="s">
        <v>21</v>
      </c>
      <c r="B18" s="23" t="s">
        <v>58</v>
      </c>
      <c r="C18" s="55" t="s">
        <v>111</v>
      </c>
      <c r="D18" s="56" t="s">
        <v>111</v>
      </c>
      <c r="E18" s="86" t="s">
        <v>32</v>
      </c>
      <c r="F18" s="116"/>
      <c r="G18" s="148"/>
      <c r="H18" s="148"/>
      <c r="I18" s="148"/>
    </row>
    <row r="19" spans="1:6" ht="21" customHeight="1">
      <c r="A19" s="50" t="s">
        <v>22</v>
      </c>
      <c r="B19" s="51" t="s">
        <v>52</v>
      </c>
      <c r="C19" s="52" t="s">
        <v>132</v>
      </c>
      <c r="D19" s="53" t="s">
        <v>133</v>
      </c>
      <c r="E19" s="54" t="s">
        <v>57</v>
      </c>
      <c r="F19" s="116"/>
    </row>
    <row r="20" spans="1:6" ht="21" customHeight="1">
      <c r="A20" s="13" t="s">
        <v>23</v>
      </c>
      <c r="B20" s="23" t="s">
        <v>53</v>
      </c>
      <c r="C20" s="55" t="s">
        <v>60</v>
      </c>
      <c r="D20" s="56" t="s">
        <v>56</v>
      </c>
      <c r="E20" s="57" t="s">
        <v>88</v>
      </c>
      <c r="F20" s="116"/>
    </row>
    <row r="21" spans="1:6" ht="21" customHeight="1">
      <c r="A21" s="50" t="s">
        <v>24</v>
      </c>
      <c r="B21" s="51" t="s">
        <v>58</v>
      </c>
      <c r="C21" s="52" t="s">
        <v>59</v>
      </c>
      <c r="D21" s="53" t="s">
        <v>156</v>
      </c>
      <c r="E21" s="54" t="s">
        <v>88</v>
      </c>
      <c r="F21" s="116"/>
    </row>
    <row r="22" spans="1:6" ht="21.75" customHeight="1">
      <c r="A22" s="13" t="s">
        <v>25</v>
      </c>
      <c r="B22" s="23" t="s">
        <v>97</v>
      </c>
      <c r="C22" s="55" t="s">
        <v>59</v>
      </c>
      <c r="D22" s="56" t="s">
        <v>55</v>
      </c>
      <c r="E22" s="57" t="s">
        <v>95</v>
      </c>
      <c r="F22" s="116"/>
    </row>
    <row r="23" spans="1:6" ht="21" customHeight="1">
      <c r="A23" s="50" t="s">
        <v>27</v>
      </c>
      <c r="B23" s="51" t="s">
        <v>53</v>
      </c>
      <c r="C23" s="52" t="s">
        <v>60</v>
      </c>
      <c r="D23" s="53" t="s">
        <v>55</v>
      </c>
      <c r="E23" s="54" t="s">
        <v>61</v>
      </c>
      <c r="F23" s="116"/>
    </row>
    <row r="24" spans="1:6" ht="21" customHeight="1">
      <c r="A24" s="14" t="s">
        <v>28</v>
      </c>
      <c r="B24" s="59" t="s">
        <v>53</v>
      </c>
      <c r="C24" s="60" t="s">
        <v>60</v>
      </c>
      <c r="D24" s="61" t="s">
        <v>55</v>
      </c>
      <c r="E24" s="62" t="s">
        <v>63</v>
      </c>
      <c r="F24" s="116"/>
    </row>
  </sheetData>
  <mergeCells count="8">
    <mergeCell ref="G17:I17"/>
    <mergeCell ref="G18:I18"/>
    <mergeCell ref="G15:J15"/>
    <mergeCell ref="G9:O9"/>
    <mergeCell ref="A5:A6"/>
    <mergeCell ref="B5:B6"/>
    <mergeCell ref="C5:E5"/>
    <mergeCell ref="G7:J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3">
      <selection activeCell="H16" sqref="H16"/>
    </sheetView>
  </sheetViews>
  <sheetFormatPr defaultColWidth="11.421875" defaultRowHeight="12.75"/>
  <cols>
    <col min="1" max="1" width="28.00390625" style="0" customWidth="1"/>
    <col min="2" max="2" width="19.00390625" style="0" customWidth="1"/>
    <col min="3" max="4" width="17.140625" style="0" customWidth="1"/>
    <col min="5" max="5" width="27.8515625" style="0" customWidth="1"/>
    <col min="6" max="6" width="28.7109375" style="0" customWidth="1"/>
    <col min="7" max="7" width="18.421875" style="0" customWidth="1"/>
    <col min="8" max="8" width="11.421875" style="151" customWidth="1"/>
  </cols>
  <sheetData>
    <row r="1" spans="1:7" ht="12.75">
      <c r="A1" s="5" t="s">
        <v>126</v>
      </c>
      <c r="B1" s="8"/>
      <c r="C1" s="8"/>
      <c r="D1" s="8"/>
      <c r="E1" s="8"/>
      <c r="F1" s="8"/>
      <c r="G1" s="8"/>
    </row>
    <row r="2" spans="1:7" ht="12.75">
      <c r="A2" s="3" t="s">
        <v>127</v>
      </c>
      <c r="B2" s="8"/>
      <c r="C2" s="8"/>
      <c r="D2" s="8"/>
      <c r="E2" s="8"/>
      <c r="F2" s="8"/>
      <c r="G2" s="8"/>
    </row>
    <row r="3" spans="1:7" ht="12.75">
      <c r="A3" s="1"/>
      <c r="B3" s="8"/>
      <c r="C3" s="8"/>
      <c r="D3" s="8"/>
      <c r="E3" s="8"/>
      <c r="F3" s="8"/>
      <c r="G3" s="8"/>
    </row>
    <row r="4" spans="1:7" ht="12.75">
      <c r="A4" s="6"/>
      <c r="B4" s="15"/>
      <c r="C4" s="15"/>
      <c r="D4" s="15"/>
      <c r="E4" s="15"/>
      <c r="F4" s="15"/>
      <c r="G4" s="15"/>
    </row>
    <row r="5" spans="1:7" ht="21" customHeight="1">
      <c r="A5" s="120" t="s">
        <v>103</v>
      </c>
      <c r="B5" s="112" t="s">
        <v>64</v>
      </c>
      <c r="C5" s="113"/>
      <c r="D5" s="113"/>
      <c r="E5" s="113"/>
      <c r="F5" s="113"/>
      <c r="G5" s="114"/>
    </row>
    <row r="6" spans="1:7" ht="40.5" customHeight="1">
      <c r="A6" s="149"/>
      <c r="B6" s="16" t="s">
        <v>78</v>
      </c>
      <c r="C6" s="33" t="s">
        <v>79</v>
      </c>
      <c r="D6" s="33" t="s">
        <v>134</v>
      </c>
      <c r="E6" s="33" t="s">
        <v>135</v>
      </c>
      <c r="F6" s="33" t="s">
        <v>65</v>
      </c>
      <c r="G6" s="34" t="s">
        <v>80</v>
      </c>
    </row>
    <row r="7" spans="1:8" ht="24.75" customHeight="1">
      <c r="A7" s="18" t="s">
        <v>6</v>
      </c>
      <c r="B7" s="35" t="s">
        <v>37</v>
      </c>
      <c r="C7" s="25" t="s">
        <v>106</v>
      </c>
      <c r="D7" s="25" t="s">
        <v>37</v>
      </c>
      <c r="E7" s="25" t="s">
        <v>37</v>
      </c>
      <c r="F7" s="25" t="s">
        <v>66</v>
      </c>
      <c r="G7" s="26" t="s">
        <v>37</v>
      </c>
      <c r="H7" s="152"/>
    </row>
    <row r="8" spans="1:8" ht="24.75" customHeight="1">
      <c r="A8" s="11" t="s">
        <v>7</v>
      </c>
      <c r="B8" s="37" t="s">
        <v>37</v>
      </c>
      <c r="C8" s="29" t="s">
        <v>37</v>
      </c>
      <c r="D8" s="29" t="s">
        <v>37</v>
      </c>
      <c r="E8" s="29" t="s">
        <v>37</v>
      </c>
      <c r="F8" s="29" t="s">
        <v>67</v>
      </c>
      <c r="G8" s="30" t="s">
        <v>37</v>
      </c>
      <c r="H8" s="152"/>
    </row>
    <row r="9" spans="1:8" ht="24.75" customHeight="1">
      <c r="A9" s="18" t="s">
        <v>8</v>
      </c>
      <c r="B9" s="35" t="s">
        <v>73</v>
      </c>
      <c r="C9" s="25" t="s">
        <v>98</v>
      </c>
      <c r="D9" s="25" t="s">
        <v>37</v>
      </c>
      <c r="E9" s="25" t="s">
        <v>37</v>
      </c>
      <c r="F9" s="25" t="s">
        <v>106</v>
      </c>
      <c r="G9" s="26" t="s">
        <v>37</v>
      </c>
      <c r="H9" s="152"/>
    </row>
    <row r="10" spans="1:8" ht="25.5">
      <c r="A10" s="83" t="s">
        <v>121</v>
      </c>
      <c r="B10" s="55" t="s">
        <v>72</v>
      </c>
      <c r="C10" s="56" t="s">
        <v>37</v>
      </c>
      <c r="D10" s="56" t="s">
        <v>37</v>
      </c>
      <c r="E10" s="56" t="s">
        <v>137</v>
      </c>
      <c r="F10" s="56" t="s">
        <v>113</v>
      </c>
      <c r="G10" s="63" t="s">
        <v>37</v>
      </c>
      <c r="H10" s="152"/>
    </row>
    <row r="11" spans="1:8" ht="24.75" customHeight="1">
      <c r="A11" s="84" t="s">
        <v>9</v>
      </c>
      <c r="B11" s="52" t="s">
        <v>70</v>
      </c>
      <c r="C11" s="53" t="s">
        <v>145</v>
      </c>
      <c r="D11" s="53" t="s">
        <v>37</v>
      </c>
      <c r="E11" s="53" t="s">
        <v>37</v>
      </c>
      <c r="F11" s="53" t="s">
        <v>68</v>
      </c>
      <c r="G11" s="64" t="s">
        <v>73</v>
      </c>
      <c r="H11" s="152"/>
    </row>
    <row r="12" spans="1:8" ht="24.75" customHeight="1">
      <c r="A12" s="83" t="s">
        <v>11</v>
      </c>
      <c r="B12" s="55" t="s">
        <v>136</v>
      </c>
      <c r="C12" s="56" t="s">
        <v>37</v>
      </c>
      <c r="D12" s="56" t="s">
        <v>99</v>
      </c>
      <c r="E12" s="56" t="s">
        <v>37</v>
      </c>
      <c r="F12" s="56" t="s">
        <v>67</v>
      </c>
      <c r="G12" s="63" t="s">
        <v>120</v>
      </c>
      <c r="H12" s="152"/>
    </row>
    <row r="13" spans="1:8" ht="24.75" customHeight="1">
      <c r="A13" s="18" t="s">
        <v>13</v>
      </c>
      <c r="B13" s="35" t="s">
        <v>37</v>
      </c>
      <c r="C13" s="25" t="s">
        <v>92</v>
      </c>
      <c r="D13" s="25" t="s">
        <v>37</v>
      </c>
      <c r="E13" s="25" t="s">
        <v>37</v>
      </c>
      <c r="F13" s="25" t="s">
        <v>92</v>
      </c>
      <c r="G13" s="26" t="s">
        <v>120</v>
      </c>
      <c r="H13" s="152"/>
    </row>
    <row r="14" spans="1:8" ht="24.75" customHeight="1">
      <c r="A14" s="11" t="s">
        <v>15</v>
      </c>
      <c r="B14" s="37" t="s">
        <v>73</v>
      </c>
      <c r="C14" s="29" t="s">
        <v>109</v>
      </c>
      <c r="D14" s="29" t="s">
        <v>71</v>
      </c>
      <c r="E14" s="29" t="s">
        <v>71</v>
      </c>
      <c r="F14" s="29" t="s">
        <v>92</v>
      </c>
      <c r="G14" s="30" t="s">
        <v>70</v>
      </c>
      <c r="H14" s="152"/>
    </row>
    <row r="15" spans="1:8" ht="24.75" customHeight="1">
      <c r="A15" s="18" t="s">
        <v>16</v>
      </c>
      <c r="B15" s="35" t="s">
        <v>37</v>
      </c>
      <c r="C15" s="25" t="s">
        <v>93</v>
      </c>
      <c r="D15" s="25" t="s">
        <v>37</v>
      </c>
      <c r="E15" s="25" t="s">
        <v>37</v>
      </c>
      <c r="F15" s="25" t="s">
        <v>75</v>
      </c>
      <c r="G15" s="26" t="s">
        <v>37</v>
      </c>
      <c r="H15" s="152"/>
    </row>
    <row r="16" spans="1:8" ht="24.75" customHeight="1">
      <c r="A16" s="83" t="s">
        <v>17</v>
      </c>
      <c r="B16" s="55" t="s">
        <v>37</v>
      </c>
      <c r="C16" s="56" t="s">
        <v>37</v>
      </c>
      <c r="D16" s="56" t="s">
        <v>37</v>
      </c>
      <c r="E16" s="56" t="s">
        <v>37</v>
      </c>
      <c r="F16" s="56" t="s">
        <v>37</v>
      </c>
      <c r="G16" s="63" t="s">
        <v>37</v>
      </c>
      <c r="H16" s="152"/>
    </row>
    <row r="17" spans="1:8" ht="24.75" customHeight="1">
      <c r="A17" s="84" t="s">
        <v>19</v>
      </c>
      <c r="B17" s="52" t="s">
        <v>70</v>
      </c>
      <c r="C17" s="53" t="s">
        <v>109</v>
      </c>
      <c r="D17" s="53" t="s">
        <v>147</v>
      </c>
      <c r="E17" s="53" t="s">
        <v>148</v>
      </c>
      <c r="F17" s="53" t="s">
        <v>154</v>
      </c>
      <c r="G17" s="64" t="s">
        <v>68</v>
      </c>
      <c r="H17" s="152"/>
    </row>
    <row r="18" spans="1:8" ht="24.75" customHeight="1">
      <c r="A18" s="83" t="s">
        <v>21</v>
      </c>
      <c r="B18" s="55" t="s">
        <v>37</v>
      </c>
      <c r="C18" s="56" t="s">
        <v>37</v>
      </c>
      <c r="D18" s="56" t="s">
        <v>137</v>
      </c>
      <c r="E18" s="56" t="s">
        <v>37</v>
      </c>
      <c r="F18" s="56" t="s">
        <v>93</v>
      </c>
      <c r="G18" s="63" t="s">
        <v>37</v>
      </c>
      <c r="H18" s="152"/>
    </row>
    <row r="19" spans="1:8" ht="24.75" customHeight="1">
      <c r="A19" s="18" t="s">
        <v>22</v>
      </c>
      <c r="B19" s="35" t="s">
        <v>141</v>
      </c>
      <c r="C19" s="25" t="s">
        <v>73</v>
      </c>
      <c r="D19" s="25" t="s">
        <v>137</v>
      </c>
      <c r="E19" s="25" t="s">
        <v>138</v>
      </c>
      <c r="F19" s="25" t="s">
        <v>125</v>
      </c>
      <c r="G19" s="26" t="s">
        <v>109</v>
      </c>
      <c r="H19" s="152"/>
    </row>
    <row r="20" spans="1:8" ht="24.75" customHeight="1">
      <c r="A20" s="11" t="s">
        <v>112</v>
      </c>
      <c r="B20" s="37" t="s">
        <v>120</v>
      </c>
      <c r="C20" s="29" t="s">
        <v>37</v>
      </c>
      <c r="D20" s="29" t="s">
        <v>37</v>
      </c>
      <c r="E20" s="29" t="s">
        <v>37</v>
      </c>
      <c r="F20" s="29" t="s">
        <v>94</v>
      </c>
      <c r="G20" s="30" t="s">
        <v>37</v>
      </c>
      <c r="H20" s="152"/>
    </row>
    <row r="21" spans="1:8" ht="24.75" customHeight="1">
      <c r="A21" s="18" t="s">
        <v>24</v>
      </c>
      <c r="B21" s="35" t="s">
        <v>37</v>
      </c>
      <c r="C21" s="25" t="s">
        <v>37</v>
      </c>
      <c r="D21" s="25" t="s">
        <v>114</v>
      </c>
      <c r="E21" s="53" t="s">
        <v>37</v>
      </c>
      <c r="F21" s="25" t="s">
        <v>74</v>
      </c>
      <c r="G21" s="26" t="s">
        <v>149</v>
      </c>
      <c r="H21" s="152"/>
    </row>
    <row r="22" spans="1:12" ht="24.75" customHeight="1">
      <c r="A22" s="83" t="s">
        <v>25</v>
      </c>
      <c r="B22" s="55" t="s">
        <v>37</v>
      </c>
      <c r="C22" s="56" t="s">
        <v>37</v>
      </c>
      <c r="D22" s="56" t="s">
        <v>37</v>
      </c>
      <c r="E22" s="56" t="s">
        <v>37</v>
      </c>
      <c r="F22" s="56" t="s">
        <v>106</v>
      </c>
      <c r="G22" s="63" t="s">
        <v>149</v>
      </c>
      <c r="H22" s="152"/>
      <c r="I22" s="141"/>
      <c r="J22" s="141"/>
      <c r="K22" s="141"/>
      <c r="L22" s="141"/>
    </row>
    <row r="23" spans="1:8" ht="24.75" customHeight="1">
      <c r="A23" s="84" t="s">
        <v>27</v>
      </c>
      <c r="B23" s="52" t="s">
        <v>36</v>
      </c>
      <c r="C23" s="53" t="s">
        <v>36</v>
      </c>
      <c r="D23" s="53" t="s">
        <v>146</v>
      </c>
      <c r="E23" s="53" t="s">
        <v>146</v>
      </c>
      <c r="F23" s="53" t="s">
        <v>69</v>
      </c>
      <c r="G23" s="64" t="s">
        <v>102</v>
      </c>
      <c r="H23" s="152"/>
    </row>
    <row r="24" spans="1:11" ht="24.75" customHeight="1">
      <c r="A24" s="85" t="s">
        <v>28</v>
      </c>
      <c r="B24" s="60" t="s">
        <v>136</v>
      </c>
      <c r="C24" s="61" t="s">
        <v>76</v>
      </c>
      <c r="D24" s="61" t="s">
        <v>37</v>
      </c>
      <c r="E24" s="61" t="s">
        <v>37</v>
      </c>
      <c r="F24" s="61" t="s">
        <v>77</v>
      </c>
      <c r="G24" s="65" t="s">
        <v>145</v>
      </c>
      <c r="H24" s="152"/>
      <c r="I24" s="141"/>
      <c r="J24" s="141"/>
      <c r="K24" s="141"/>
    </row>
  </sheetData>
  <mergeCells count="4">
    <mergeCell ref="A5:A6"/>
    <mergeCell ref="B5:G5"/>
    <mergeCell ref="I22:L22"/>
    <mergeCell ref="I24:K2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E21" sqref="E21"/>
    </sheetView>
  </sheetViews>
  <sheetFormatPr defaultColWidth="11.421875" defaultRowHeight="12.75"/>
  <cols>
    <col min="1" max="1" width="35.00390625" style="0" customWidth="1"/>
    <col min="2" max="2" width="39.28125" style="0" customWidth="1"/>
  </cols>
  <sheetData>
    <row r="1" spans="1:2" ht="42" customHeight="1">
      <c r="A1" s="150" t="s">
        <v>139</v>
      </c>
      <c r="B1" s="150"/>
    </row>
    <row r="2" spans="1:2" ht="21" customHeight="1">
      <c r="A2" s="78" t="s">
        <v>140</v>
      </c>
      <c r="B2" s="79"/>
    </row>
    <row r="3" spans="1:2" ht="47.25" customHeight="1">
      <c r="A3" s="17" t="s">
        <v>103</v>
      </c>
      <c r="B3" s="17" t="s">
        <v>81</v>
      </c>
    </row>
    <row r="4" spans="1:2" ht="22.5" customHeight="1">
      <c r="A4" s="18" t="s">
        <v>6</v>
      </c>
      <c r="B4" s="153" t="s">
        <v>82</v>
      </c>
    </row>
    <row r="5" spans="1:2" ht="22.5" customHeight="1">
      <c r="A5" s="11" t="s">
        <v>7</v>
      </c>
      <c r="B5" s="154" t="s">
        <v>89</v>
      </c>
    </row>
    <row r="6" spans="1:2" ht="22.5" customHeight="1">
      <c r="A6" s="18" t="s">
        <v>8</v>
      </c>
      <c r="B6" s="153" t="s">
        <v>108</v>
      </c>
    </row>
    <row r="7" spans="1:2" ht="25.5">
      <c r="A7" s="11" t="s">
        <v>121</v>
      </c>
      <c r="B7" s="154" t="s">
        <v>83</v>
      </c>
    </row>
    <row r="8" spans="1:2" ht="22.5" customHeight="1">
      <c r="A8" s="18" t="s">
        <v>9</v>
      </c>
      <c r="B8" s="153" t="s">
        <v>90</v>
      </c>
    </row>
    <row r="9" spans="1:2" ht="22.5" customHeight="1">
      <c r="A9" s="11" t="s">
        <v>11</v>
      </c>
      <c r="B9" s="154" t="s">
        <v>91</v>
      </c>
    </row>
    <row r="10" spans="1:2" ht="22.5" customHeight="1">
      <c r="A10" s="18" t="s">
        <v>13</v>
      </c>
      <c r="B10" s="153" t="s">
        <v>100</v>
      </c>
    </row>
    <row r="11" spans="1:2" ht="22.5" customHeight="1">
      <c r="A11" s="11" t="s">
        <v>15</v>
      </c>
      <c r="B11" s="154" t="s">
        <v>155</v>
      </c>
    </row>
    <row r="12" spans="1:2" ht="22.5" customHeight="1">
      <c r="A12" s="18" t="s">
        <v>16</v>
      </c>
      <c r="B12" s="153" t="s">
        <v>142</v>
      </c>
    </row>
    <row r="13" spans="1:2" ht="22.5" customHeight="1">
      <c r="A13" s="11" t="s">
        <v>17</v>
      </c>
      <c r="B13" s="154" t="s">
        <v>84</v>
      </c>
    </row>
    <row r="14" spans="1:2" ht="22.5" customHeight="1">
      <c r="A14" s="18" t="s">
        <v>19</v>
      </c>
      <c r="B14" s="153" t="s">
        <v>110</v>
      </c>
    </row>
    <row r="15" spans="1:2" ht="22.5" customHeight="1">
      <c r="A15" s="11" t="s">
        <v>21</v>
      </c>
      <c r="B15" s="154" t="s">
        <v>85</v>
      </c>
    </row>
    <row r="16" spans="1:2" ht="19.5" customHeight="1">
      <c r="A16" s="18" t="s">
        <v>22</v>
      </c>
      <c r="B16" s="153" t="s">
        <v>161</v>
      </c>
    </row>
    <row r="17" spans="1:2" ht="22.5" customHeight="1">
      <c r="A17" s="11" t="s">
        <v>23</v>
      </c>
      <c r="B17" s="154" t="s">
        <v>86</v>
      </c>
    </row>
    <row r="18" spans="1:2" ht="22.5" customHeight="1">
      <c r="A18" s="18" t="s">
        <v>24</v>
      </c>
      <c r="B18" s="153" t="s">
        <v>115</v>
      </c>
    </row>
    <row r="19" spans="1:2" ht="22.5" customHeight="1">
      <c r="A19" s="11" t="s">
        <v>25</v>
      </c>
      <c r="B19" s="154" t="s">
        <v>150</v>
      </c>
    </row>
    <row r="20" spans="1:2" ht="22.5" customHeight="1">
      <c r="A20" s="18" t="s">
        <v>27</v>
      </c>
      <c r="B20" s="153" t="s">
        <v>160</v>
      </c>
    </row>
    <row r="21" spans="1:2" ht="22.5" customHeight="1">
      <c r="A21" s="12" t="s">
        <v>28</v>
      </c>
      <c r="B21" s="155" t="s">
        <v>118</v>
      </c>
    </row>
  </sheetData>
  <mergeCells count="1">
    <mergeCell ref="A1:B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Consellería de Sanidade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Galego de Saúde</dc:creator>
  <cp:keywords/>
  <dc:description/>
  <cp:lastModifiedBy>Servizo Galego de Saude-Consellería de Sanidade</cp:lastModifiedBy>
  <cp:lastPrinted>2006-06-07T09:31:55Z</cp:lastPrinted>
  <dcterms:created xsi:type="dcterms:W3CDTF">2004-08-12T11:26:44Z</dcterms:created>
  <dcterms:modified xsi:type="dcterms:W3CDTF">2008-05-26T12:01:53Z</dcterms:modified>
  <cp:category/>
  <cp:version/>
  <cp:contentType/>
  <cp:contentStatus/>
</cp:coreProperties>
</file>